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ead Me" sheetId="1" state="visible" r:id="rId3"/>
    <sheet name="EVM Calculator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<sst xmlns="http://schemas.openxmlformats.org/spreadsheetml/2006/main" count="44" uniqueCount="43">
  <si>
    <t xml:space="preserve">Earned Value Calculator — free template by Aegis Command (aegispm.com.au)</t>
  </si>
  <si>
    <t xml:space="preserve">What it does: drop in your cumulative Planned Value, Earned Value and Actual Cost each month, and the calculator</t>
  </si>
  <si>
    <t xml:space="preserve">computes CV, SV, CPI, SPI, % complete, EAC (three methods on request; BAC ÷ CPI shown), VAC and TCPI,</t>
  </si>
  <si>
    <t xml:space="preserve">with traffic lights on CPI and SPI.</t>
  </si>
  <si>
    <t xml:space="preserve">How to use:</t>
  </si>
  <si>
    <t xml:space="preserve">1. On the 'EVM Calculator' tab, enter your project name and Budget at Completion (BAC) in the yellow cells.</t>
  </si>
  <si>
    <t xml:space="preserve">2. Each month, add a row: month label, cumulative PV, cumulative EV, cumulative AC (blue text = your inputs).</t>
  </si>
  <si>
    <t xml:space="preserve">   All figures are CUMULATIVE to date, not the period's movement. Row 9 is a worked example — overwrite it.</t>
  </si>
  <si>
    <t xml:space="preserve">3. Everything else calculates automatically. The dashboard at the top always shows the latest month entered.</t>
  </si>
  <si>
    <t xml:space="preserve">Definitions:</t>
  </si>
  <si>
    <t xml:space="preserve">PV (Planned Value) = budgeted cost of work scheduled to date.   EV (Earned Value) = budgeted cost of work actually performed.</t>
  </si>
  <si>
    <t xml:space="preserve">AC (Actual Cost) = what you have actually spent.   CPI = EV ÷ AC (cost efficiency).   SPI = EV ÷ PV (schedule efficiency).</t>
  </si>
  <si>
    <t xml:space="preserve">EAC = BAC ÷ CPI (cost at completion if current performance continues).   VAC = BAC − EAC.</t>
  </si>
  <si>
    <t xml:space="preserve">TCPI = (BAC − EV) ÷ (BAC − AC): the efficiency needed on remaining work to finish on budget.</t>
  </si>
  <si>
    <t xml:space="preserve">Traffic lights (suggested): green ≥ 0.98, amber 0.95–0.98, red &lt; 0.95. Research on large portfolios shows cumulative</t>
  </si>
  <si>
    <t xml:space="preserve">CPI stabilises early in a project and rarely recovers — treat an early red as structural, not noise.</t>
  </si>
  <si>
    <t xml:space="preserve">Tired of building this by hand? Aegis Command generates EVM, critical path analysis and a one-page Director's Brief</t>
  </si>
  <si>
    <t xml:space="preserve">straight from your P6 / MPP / Excel schedule. One project free forever, unlimited size, no card — aegispm.com.au</t>
  </si>
  <si>
    <t xml:space="preserve">Earned Value Calculator</t>
  </si>
  <si>
    <t xml:space="preserve">All PV / EV / AC figures are cumulative. Blue text = enter; yellow = key inputs; black = calculated (do not edit).</t>
  </si>
  <si>
    <t xml:space="preserve">Project</t>
  </si>
  <si>
    <t xml:space="preserve">{Project name}</t>
  </si>
  <si>
    <t xml:space="preserve">Latest CPI</t>
  </si>
  <si>
    <t xml:space="preserve">Latest SPI</t>
  </si>
  <si>
    <t xml:space="preserve">% complete</t>
  </si>
  <si>
    <t xml:space="preserve">EAC ($)</t>
  </si>
  <si>
    <t xml:space="preserve">VAC ($)</t>
  </si>
  <si>
    <t xml:space="preserve">BAC ($)</t>
  </si>
  <si>
    <t xml:space="preserve">Month</t>
  </si>
  <si>
    <t xml:space="preserve">PV ($)</t>
  </si>
  <si>
    <t xml:space="preserve">EV ($)</t>
  </si>
  <si>
    <t xml:space="preserve">AC ($)</t>
  </si>
  <si>
    <t xml:space="preserve">CV ($)</t>
  </si>
  <si>
    <t xml:space="preserve">SV ($)</t>
  </si>
  <si>
    <t xml:space="preserve">CPI</t>
  </si>
  <si>
    <t xml:space="preserve">SPI</t>
  </si>
  <si>
    <t xml:space="preserve">% compl.</t>
  </si>
  <si>
    <t xml:space="preserve">EAC = BAC/CPI ($)</t>
  </si>
  <si>
    <t xml:space="preserve">TCPI</t>
  </si>
  <si>
    <t xml:space="preserve">Month 4 (example)</t>
  </si>
  <si>
    <t xml:space="preserve">Legend: blue/yellow cells are yours to edit (Month, PV, EV, AC, Project, BAC). Black cells are formulas — leave them.</t>
  </si>
  <si>
    <t xml:space="preserve">Example values in row 9 are illustrative only (a $12M package at month 4) — overwrite with your project's data.</t>
  </si>
  <si>
    <t xml:space="preserve">Free template by Aegis Command · aegispm.com.au · one project free forever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</si>
</sst>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\$#,##0"/>
    <numFmt numFmtId="166" formatCode="0.00"/>
    <numFmt numFmtId="167" formatCode="0.0%"/>
    <numFmt numFmtId="168" formatCode="\$#,##0;&quot;($&quot;#,##0\)"/>
  </numFmts>
  <fonts count="15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1F3554"/>
      <name val="Arial"/>
      <family val="0"/>
      <charset val="1"/>
    </font>
    <font>
      <sz val="10"/>
      <name val="Arial"/>
      <family val="0"/>
      <charset val="1"/>
    </font>
    <font>
      <b val="true"/>
      <sz val="11"/>
      <color rgb="FF1F3554"/>
      <name val="Arial"/>
      <family val="0"/>
      <charset val="1"/>
    </font>
    <font>
      <b val="true"/>
      <sz val="10"/>
      <color rgb="FF1F3554"/>
      <name val="Arial"/>
      <family val="0"/>
      <charset val="1"/>
    </font>
    <font>
      <i val="true"/>
      <sz val="9"/>
      <color rgb="FF5A6B7F"/>
      <name val="Arial"/>
      <family val="0"/>
      <charset val="1"/>
    </font>
    <font>
      <b val="true"/>
      <sz val="10"/>
      <name val="Arial"/>
      <family val="0"/>
      <charset val="1"/>
    </font>
    <font>
      <sz val="10"/>
      <color rgb="FF0000FF"/>
      <name val="Arial"/>
      <family val="0"/>
      <charset val="1"/>
    </font>
    <font>
      <b val="true"/>
      <sz val="9"/>
      <color rgb="FF5A6B7F"/>
      <name val="Arial"/>
      <family val="0"/>
      <charset val="1"/>
    </font>
    <font>
      <b val="true"/>
      <sz val="12"/>
      <color rgb="FF1F3554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sz val="9"/>
      <color rgb="FF1F3554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BE8CC"/>
      </patternFill>
    </fill>
    <fill>
      <patternFill patternType="solid">
        <fgColor rgb="FF1F3554"/>
        <bgColor rgb="FF003366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7DFE8"/>
      </left>
      <right style="thin">
        <color rgb="FFD7DFE8"/>
      </right>
      <top style="thin">
        <color rgb="FFD7DFE8"/>
      </top>
      <bottom style="thin">
        <color rgb="FFD7DFE8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1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1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1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3" fillId="3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3">
    <dxf>
      <fill>
        <patternFill>
          <bgColor rgb="FFD6EAD8"/>
        </patternFill>
      </fill>
    </dxf>
    <dxf>
      <fill>
        <patternFill>
          <bgColor rgb="FFFBE8CC"/>
        </patternFill>
      </fill>
    </dxf>
    <dxf>
      <fill>
        <patternFill>
          <bgColor rgb="FFF6D6D3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7DFE8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6EAD8"/>
      <rgbColor rgb="FFFBE8CC"/>
      <rgbColor rgb="FF99CCFF"/>
      <rgbColor rgb="FFFF99CC"/>
      <rgbColor rgb="FFCC99FF"/>
      <rgbColor rgb="FFF6D6D3"/>
      <rgbColor rgb="FF3366FF"/>
      <rgbColor rgb="FF33CCCC"/>
      <rgbColor rgb="FF99CC00"/>
      <rgbColor rgb="FFFFCC00"/>
      <rgbColor rgb="FFFF9900"/>
      <rgbColor rgb="FFFF6600"/>
      <rgbColor rgb="FF5A6B7F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1F3554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10"/>
  </cols>
  <sheetData>
    <row r="1" customFormat="false" ht="19.7" hidden="false" customHeight="false" outlineLevel="0" collapsed="false">
      <c r="A1" s="1" t="s">
        <v>0</v>
      </c>
    </row>
    <row r="2" customFormat="false" ht="15" hidden="false" customHeight="false" outlineLevel="0" collapsed="false">
      <c r="A2" s="2"/>
    </row>
    <row r="3" customFormat="false" ht="15" hidden="false" customHeight="false" outlineLevel="0" collapsed="false">
      <c r="A3" s="2" t="s">
        <v>1</v>
      </c>
    </row>
    <row r="4" customFormat="false" ht="15" hidden="false" customHeight="false" outlineLevel="0" collapsed="false">
      <c r="A4" s="2" t="s">
        <v>2</v>
      </c>
    </row>
    <row r="5" customFormat="false" ht="15" hidden="false" customHeight="false" outlineLevel="0" collapsed="false">
      <c r="A5" s="2" t="s">
        <v>3</v>
      </c>
    </row>
    <row r="6" customFormat="false" ht="15" hidden="false" customHeight="false" outlineLevel="0" collapsed="false">
      <c r="A6" s="2"/>
    </row>
    <row r="7" customFormat="false" ht="15" hidden="false" customHeight="false" outlineLevel="0" collapsed="false">
      <c r="A7" s="3" t="s">
        <v>4</v>
      </c>
    </row>
    <row r="8" customFormat="false" ht="15" hidden="false" customHeight="false" outlineLevel="0" collapsed="false">
      <c r="A8" s="2" t="s">
        <v>5</v>
      </c>
    </row>
    <row r="9" customFormat="false" ht="15" hidden="false" customHeight="false" outlineLevel="0" collapsed="false">
      <c r="A9" s="2" t="s">
        <v>6</v>
      </c>
    </row>
    <row r="10" customFormat="false" ht="15" hidden="false" customHeight="false" outlineLevel="0" collapsed="false">
      <c r="A10" s="2" t="s">
        <v>7</v>
      </c>
    </row>
    <row r="11" customFormat="false" ht="15" hidden="false" customHeight="false" outlineLevel="0" collapsed="false">
      <c r="A11" s="2" t="s">
        <v>8</v>
      </c>
    </row>
    <row r="12" customFormat="false" ht="15" hidden="false" customHeight="false" outlineLevel="0" collapsed="false">
      <c r="A12" s="2"/>
    </row>
    <row r="13" customFormat="false" ht="15" hidden="false" customHeight="false" outlineLevel="0" collapsed="false">
      <c r="A13" s="3" t="s">
        <v>9</v>
      </c>
    </row>
    <row r="14" customFormat="false" ht="15" hidden="false" customHeight="false" outlineLevel="0" collapsed="false">
      <c r="A14" s="2" t="s">
        <v>10</v>
      </c>
    </row>
    <row r="15" customFormat="false" ht="15" hidden="false" customHeight="false" outlineLevel="0" collapsed="false">
      <c r="A15" s="2" t="s">
        <v>11</v>
      </c>
    </row>
    <row r="16" customFormat="false" ht="15" hidden="false" customHeight="false" outlineLevel="0" collapsed="false">
      <c r="A16" s="2" t="s">
        <v>12</v>
      </c>
    </row>
    <row r="17" customFormat="false" ht="15" hidden="false" customHeight="false" outlineLevel="0" collapsed="false">
      <c r="A17" s="2" t="s">
        <v>13</v>
      </c>
    </row>
    <row r="18" customFormat="false" ht="15" hidden="false" customHeight="false" outlineLevel="0" collapsed="false">
      <c r="A18" s="2"/>
    </row>
    <row r="19" customFormat="false" ht="15" hidden="false" customHeight="false" outlineLevel="0" collapsed="false">
      <c r="A19" s="2" t="s">
        <v>14</v>
      </c>
    </row>
    <row r="20" customFormat="false" ht="15" hidden="false" customHeight="false" outlineLevel="0" collapsed="false">
      <c r="A20" s="2" t="s">
        <v>15</v>
      </c>
    </row>
    <row r="21" customFormat="false" ht="15" hidden="false" customHeight="false" outlineLevel="0" collapsed="false">
      <c r="A21" s="2"/>
    </row>
    <row r="22" customFormat="false" ht="15" hidden="false" customHeight="false" outlineLevel="0" collapsed="false">
      <c r="A22" s="2" t="s">
        <v>16</v>
      </c>
    </row>
    <row r="23" customFormat="false" ht="15" hidden="false" customHeight="false" outlineLevel="0" collapsed="false">
      <c r="A23" s="4" t="s">
        <v>17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3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8" topLeftCell="A9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4"/>
    <col collapsed="false" customWidth="true" hidden="false" outlineLevel="0" max="4" min="2" style="0" width="15"/>
    <col collapsed="false" customWidth="true" hidden="false" outlineLevel="0" max="6" min="5" style="0" width="13"/>
    <col collapsed="false" customWidth="true" hidden="false" outlineLevel="0" max="8" min="7" style="0" width="8"/>
    <col collapsed="false" customWidth="true" hidden="false" outlineLevel="0" max="9" min="9" style="0" width="11"/>
    <col collapsed="false" customWidth="true" hidden="false" outlineLevel="0" max="10" min="10" style="0" width="15"/>
    <col collapsed="false" customWidth="true" hidden="false" outlineLevel="0" max="11" min="11" style="0" width="14"/>
    <col collapsed="false" customWidth="true" hidden="false" outlineLevel="0" max="12" min="12" style="0" width="8"/>
  </cols>
  <sheetData>
    <row r="1" customFormat="false" ht="19.7" hidden="false" customHeight="false" outlineLevel="0" collapsed="false">
      <c r="A1" s="1" t="s">
        <v>18</v>
      </c>
    </row>
    <row r="2" customFormat="false" ht="15" hidden="false" customHeight="false" outlineLevel="0" collapsed="false">
      <c r="A2" s="5" t="s">
        <v>19</v>
      </c>
    </row>
    <row r="4" customFormat="false" ht="15" hidden="false" customHeight="false" outlineLevel="0" collapsed="false">
      <c r="A4" s="6" t="s">
        <v>20</v>
      </c>
      <c r="B4" s="7" t="s">
        <v>21</v>
      </c>
      <c r="E4" s="8" t="s">
        <v>22</v>
      </c>
      <c r="F4" s="8" t="s">
        <v>23</v>
      </c>
      <c r="H4" s="8" t="s">
        <v>24</v>
      </c>
      <c r="J4" s="8" t="s">
        <v>25</v>
      </c>
      <c r="K4" s="8" t="s">
        <v>26</v>
      </c>
    </row>
    <row r="5" customFormat="false" ht="15" hidden="false" customHeight="false" outlineLevel="0" collapsed="false">
      <c r="A5" s="6" t="s">
        <v>27</v>
      </c>
      <c r="B5" s="9" t="n">
        <v>12000000</v>
      </c>
      <c r="E5" s="10" t="n">
        <f aca="false">IFERROR(INDEX(G9:G32,MATCH(9.99E+307,D9:D32)),"")</f>
        <v>0.911764705882353</v>
      </c>
      <c r="F5" s="10" t="n">
        <f aca="false">IFERROR(INDEX(H9:H32,MATCH(9.99E+307,D9:D32)),"")</f>
        <v>0.861111111111111</v>
      </c>
      <c r="H5" s="11" t="n">
        <f aca="false">IFERROR(INDEX(I9:I32,MATCH(9.99E+307,D9:D32)),"")</f>
        <v>0.258333333333333</v>
      </c>
      <c r="J5" s="12" t="n">
        <f aca="false">IFERROR(INDEX(J9:J32,MATCH(9.99E+307,D9:D32)),"")</f>
        <v>13161290.3225806</v>
      </c>
      <c r="K5" s="13" t="n">
        <f aca="false">IFERROR(INDEX(K9:K32,MATCH(9.99E+307,D9:D32)),"")</f>
        <v>-1161290.32258064</v>
      </c>
    </row>
    <row r="8" customFormat="false" ht="23.85" hidden="false" customHeight="false" outlineLevel="0" collapsed="false">
      <c r="A8" s="14" t="s">
        <v>28</v>
      </c>
      <c r="B8" s="14" t="s">
        <v>29</v>
      </c>
      <c r="C8" s="14" t="s">
        <v>30</v>
      </c>
      <c r="D8" s="14" t="s">
        <v>31</v>
      </c>
      <c r="E8" s="14" t="s">
        <v>32</v>
      </c>
      <c r="F8" s="14" t="s">
        <v>33</v>
      </c>
      <c r="G8" s="14" t="s">
        <v>34</v>
      </c>
      <c r="H8" s="14" t="s">
        <v>35</v>
      </c>
      <c r="I8" s="14" t="s">
        <v>36</v>
      </c>
      <c r="J8" s="14" t="s">
        <v>37</v>
      </c>
      <c r="K8" s="14" t="s">
        <v>26</v>
      </c>
      <c r="L8" s="14" t="s">
        <v>38</v>
      </c>
    </row>
    <row r="9" customFormat="false" ht="15" hidden="false" customHeight="false" outlineLevel="0" collapsed="false">
      <c r="A9" s="15" t="s">
        <v>39</v>
      </c>
      <c r="B9" s="16" t="n">
        <v>3600000</v>
      </c>
      <c r="C9" s="16" t="n">
        <v>3100000</v>
      </c>
      <c r="D9" s="16" t="n">
        <v>3400000</v>
      </c>
      <c r="E9" s="17" t="n">
        <f aca="false">IF(OR($C9="",$D9=""),"",$C9-$D9)</f>
        <v>-300000</v>
      </c>
      <c r="F9" s="17" t="n">
        <f aca="false">IF(OR($B9="",$C9=""),"",$C9-$B9)</f>
        <v>-500000</v>
      </c>
      <c r="G9" s="18" t="n">
        <f aca="false">IF(OR($C9="",$D9="",$D9=0),"",$C9/$D9)</f>
        <v>0.911764705882353</v>
      </c>
      <c r="H9" s="18" t="n">
        <f aca="false">IF(OR($B9="",$C9="",$B9=0),"",$C9/$B9)</f>
        <v>0.861111111111111</v>
      </c>
      <c r="I9" s="19" t="n">
        <f aca="false">IF(OR($C9="",$B$5=0),"",$C9/$B$5)</f>
        <v>0.258333333333333</v>
      </c>
      <c r="J9" s="20" t="n">
        <f aca="false">IF($G9="","",IF($G9=0,"",$B$5/$G9))</f>
        <v>13161290.3225806</v>
      </c>
      <c r="K9" s="17" t="n">
        <f aca="false">IF($J9="","",$B$5-$J9)</f>
        <v>-1161290.32258064</v>
      </c>
      <c r="L9" s="18" t="n">
        <f aca="false">IF(OR($C9="",$D9=""),"",IF($B$5-$D9=0,"",($B$5-$C9)/($B$5-$D9)))</f>
        <v>1.03488372093023</v>
      </c>
    </row>
    <row r="10" customFormat="false" ht="15" hidden="false" customHeight="false" outlineLevel="0" collapsed="false">
      <c r="A10" s="15"/>
      <c r="B10" s="16"/>
      <c r="C10" s="16"/>
      <c r="D10" s="16"/>
      <c r="E10" s="17" t="str">
        <f aca="false">IF(OR($C10="",$D10=""),"",$C10-$D10)</f>
        <v/>
      </c>
      <c r="F10" s="17" t="str">
        <f aca="false">IF(OR($B10="",$C10=""),"",$C10-$B10)</f>
        <v/>
      </c>
      <c r="G10" s="18" t="str">
        <f aca="false">IF(OR($C10="",$D10="",$D10=0),"",$C10/$D10)</f>
        <v/>
      </c>
      <c r="H10" s="18" t="str">
        <f aca="false">IF(OR($B10="",$C10="",$B10=0),"",$C10/$B10)</f>
        <v/>
      </c>
      <c r="I10" s="19" t="str">
        <f aca="false">IF(OR($C10="",$B$5=0),"",$C10/$B$5)</f>
        <v/>
      </c>
      <c r="J10" s="20" t="str">
        <f aca="false">IF($G10="","",IF($G10=0,"",$B$5/$G10))</f>
        <v/>
      </c>
      <c r="K10" s="17" t="str">
        <f aca="false">IF($J10="","",$B$5-$J10)</f>
        <v/>
      </c>
      <c r="L10" s="18" t="str">
        <f aca="false">IF(OR($C10="",$D10=""),"",IF($B$5-$D10=0,"",($B$5-$C10)/($B$5-$D10)))</f>
        <v/>
      </c>
    </row>
    <row r="11" customFormat="false" ht="15" hidden="false" customHeight="false" outlineLevel="0" collapsed="false">
      <c r="A11" s="15"/>
      <c r="B11" s="16"/>
      <c r="C11" s="16"/>
      <c r="D11" s="16"/>
      <c r="E11" s="17" t="str">
        <f aca="false">IF(OR($C11="",$D11=""),"",$C11-$D11)</f>
        <v/>
      </c>
      <c r="F11" s="17" t="str">
        <f aca="false">IF(OR($B11="",$C11=""),"",$C11-$B11)</f>
        <v/>
      </c>
      <c r="G11" s="18" t="str">
        <f aca="false">IF(OR($C11="",$D11="",$D11=0),"",$C11/$D11)</f>
        <v/>
      </c>
      <c r="H11" s="18" t="str">
        <f aca="false">IF(OR($B11="",$C11="",$B11=0),"",$C11/$B11)</f>
        <v/>
      </c>
      <c r="I11" s="19" t="str">
        <f aca="false">IF(OR($C11="",$B$5=0),"",$C11/$B$5)</f>
        <v/>
      </c>
      <c r="J11" s="20" t="str">
        <f aca="false">IF($G11="","",IF($G11=0,"",$B$5/$G11))</f>
        <v/>
      </c>
      <c r="K11" s="17" t="str">
        <f aca="false">IF($J11="","",$B$5-$J11)</f>
        <v/>
      </c>
      <c r="L11" s="18" t="str">
        <f aca="false">IF(OR($C11="",$D11=""),"",IF($B$5-$D11=0,"",($B$5-$C11)/($B$5-$D11)))</f>
        <v/>
      </c>
    </row>
    <row r="12" customFormat="false" ht="15" hidden="false" customHeight="false" outlineLevel="0" collapsed="false">
      <c r="A12" s="15"/>
      <c r="B12" s="16"/>
      <c r="C12" s="16"/>
      <c r="D12" s="16"/>
      <c r="E12" s="17" t="str">
        <f aca="false">IF(OR($C12="",$D12=""),"",$C12-$D12)</f>
        <v/>
      </c>
      <c r="F12" s="17" t="str">
        <f aca="false">IF(OR($B12="",$C12=""),"",$C12-$B12)</f>
        <v/>
      </c>
      <c r="G12" s="18" t="str">
        <f aca="false">IF(OR($C12="",$D12="",$D12=0),"",$C12/$D12)</f>
        <v/>
      </c>
      <c r="H12" s="18" t="str">
        <f aca="false">IF(OR($B12="",$C12="",$B12=0),"",$C12/$B12)</f>
        <v/>
      </c>
      <c r="I12" s="19" t="str">
        <f aca="false">IF(OR($C12="",$B$5=0),"",$C12/$B$5)</f>
        <v/>
      </c>
      <c r="J12" s="20" t="str">
        <f aca="false">IF($G12="","",IF($G12=0,"",$B$5/$G12))</f>
        <v/>
      </c>
      <c r="K12" s="17" t="str">
        <f aca="false">IF($J12="","",$B$5-$J12)</f>
        <v/>
      </c>
      <c r="L12" s="18" t="str">
        <f aca="false">IF(OR($C12="",$D12=""),"",IF($B$5-$D12=0,"",($B$5-$C12)/($B$5-$D12)))</f>
        <v/>
      </c>
    </row>
    <row r="13" customFormat="false" ht="15" hidden="false" customHeight="false" outlineLevel="0" collapsed="false">
      <c r="A13" s="15"/>
      <c r="B13" s="16"/>
      <c r="C13" s="16"/>
      <c r="D13" s="16"/>
      <c r="E13" s="17" t="str">
        <f aca="false">IF(OR($C13="",$D13=""),"",$C13-$D13)</f>
        <v/>
      </c>
      <c r="F13" s="17" t="str">
        <f aca="false">IF(OR($B13="",$C13=""),"",$C13-$B13)</f>
        <v/>
      </c>
      <c r="G13" s="18" t="str">
        <f aca="false">IF(OR($C13="",$D13="",$D13=0),"",$C13/$D13)</f>
        <v/>
      </c>
      <c r="H13" s="18" t="str">
        <f aca="false">IF(OR($B13="",$C13="",$B13=0),"",$C13/$B13)</f>
        <v/>
      </c>
      <c r="I13" s="19" t="str">
        <f aca="false">IF(OR($C13="",$B$5=0),"",$C13/$B$5)</f>
        <v/>
      </c>
      <c r="J13" s="20" t="str">
        <f aca="false">IF($G13="","",IF($G13=0,"",$B$5/$G13))</f>
        <v/>
      </c>
      <c r="K13" s="17" t="str">
        <f aca="false">IF($J13="","",$B$5-$J13)</f>
        <v/>
      </c>
      <c r="L13" s="18" t="str">
        <f aca="false">IF(OR($C13="",$D13=""),"",IF($B$5-$D13=0,"",($B$5-$C13)/($B$5-$D13)))</f>
        <v/>
      </c>
    </row>
    <row r="14" customFormat="false" ht="15" hidden="false" customHeight="false" outlineLevel="0" collapsed="false">
      <c r="A14" s="15"/>
      <c r="B14" s="16"/>
      <c r="C14" s="16"/>
      <c r="D14" s="16"/>
      <c r="E14" s="17" t="str">
        <f aca="false">IF(OR($C14="",$D14=""),"",$C14-$D14)</f>
        <v/>
      </c>
      <c r="F14" s="17" t="str">
        <f aca="false">IF(OR($B14="",$C14=""),"",$C14-$B14)</f>
        <v/>
      </c>
      <c r="G14" s="18" t="str">
        <f aca="false">IF(OR($C14="",$D14="",$D14=0),"",$C14/$D14)</f>
        <v/>
      </c>
      <c r="H14" s="18" t="str">
        <f aca="false">IF(OR($B14="",$C14="",$B14=0),"",$C14/$B14)</f>
        <v/>
      </c>
      <c r="I14" s="19" t="str">
        <f aca="false">IF(OR($C14="",$B$5=0),"",$C14/$B$5)</f>
        <v/>
      </c>
      <c r="J14" s="20" t="str">
        <f aca="false">IF($G14="","",IF($G14=0,"",$B$5/$G14))</f>
        <v/>
      </c>
      <c r="K14" s="17" t="str">
        <f aca="false">IF($J14="","",$B$5-$J14)</f>
        <v/>
      </c>
      <c r="L14" s="18" t="str">
        <f aca="false">IF(OR($C14="",$D14=""),"",IF($B$5-$D14=0,"",($B$5-$C14)/($B$5-$D14)))</f>
        <v/>
      </c>
    </row>
    <row r="15" customFormat="false" ht="15" hidden="false" customHeight="false" outlineLevel="0" collapsed="false">
      <c r="A15" s="15"/>
      <c r="B15" s="16"/>
      <c r="C15" s="16"/>
      <c r="D15" s="16"/>
      <c r="E15" s="17" t="str">
        <f aca="false">IF(OR($C15="",$D15=""),"",$C15-$D15)</f>
        <v/>
      </c>
      <c r="F15" s="17" t="str">
        <f aca="false">IF(OR($B15="",$C15=""),"",$C15-$B15)</f>
        <v/>
      </c>
      <c r="G15" s="18" t="str">
        <f aca="false">IF(OR($C15="",$D15="",$D15=0),"",$C15/$D15)</f>
        <v/>
      </c>
      <c r="H15" s="18" t="str">
        <f aca="false">IF(OR($B15="",$C15="",$B15=0),"",$C15/$B15)</f>
        <v/>
      </c>
      <c r="I15" s="19" t="str">
        <f aca="false">IF(OR($C15="",$B$5=0),"",$C15/$B$5)</f>
        <v/>
      </c>
      <c r="J15" s="20" t="str">
        <f aca="false">IF($G15="","",IF($G15=0,"",$B$5/$G15))</f>
        <v/>
      </c>
      <c r="K15" s="17" t="str">
        <f aca="false">IF($J15="","",$B$5-$J15)</f>
        <v/>
      </c>
      <c r="L15" s="18" t="str">
        <f aca="false">IF(OR($C15="",$D15=""),"",IF($B$5-$D15=0,"",($B$5-$C15)/($B$5-$D15)))</f>
        <v/>
      </c>
    </row>
    <row r="16" customFormat="false" ht="15" hidden="false" customHeight="false" outlineLevel="0" collapsed="false">
      <c r="A16" s="15"/>
      <c r="B16" s="16"/>
      <c r="C16" s="16"/>
      <c r="D16" s="16"/>
      <c r="E16" s="17" t="str">
        <f aca="false">IF(OR($C16="",$D16=""),"",$C16-$D16)</f>
        <v/>
      </c>
      <c r="F16" s="17" t="str">
        <f aca="false">IF(OR($B16="",$C16=""),"",$C16-$B16)</f>
        <v/>
      </c>
      <c r="G16" s="18" t="str">
        <f aca="false">IF(OR($C16="",$D16="",$D16=0),"",$C16/$D16)</f>
        <v/>
      </c>
      <c r="H16" s="18" t="str">
        <f aca="false">IF(OR($B16="",$C16="",$B16=0),"",$C16/$B16)</f>
        <v/>
      </c>
      <c r="I16" s="19" t="str">
        <f aca="false">IF(OR($C16="",$B$5=0),"",$C16/$B$5)</f>
        <v/>
      </c>
      <c r="J16" s="20" t="str">
        <f aca="false">IF($G16="","",IF($G16=0,"",$B$5/$G16))</f>
        <v/>
      </c>
      <c r="K16" s="17" t="str">
        <f aca="false">IF($J16="","",$B$5-$J16)</f>
        <v/>
      </c>
      <c r="L16" s="18" t="str">
        <f aca="false">IF(OR($C16="",$D16=""),"",IF($B$5-$D16=0,"",($B$5-$C16)/($B$5-$D16)))</f>
        <v/>
      </c>
    </row>
    <row r="17" customFormat="false" ht="15" hidden="false" customHeight="false" outlineLevel="0" collapsed="false">
      <c r="A17" s="15"/>
      <c r="B17" s="16"/>
      <c r="C17" s="16"/>
      <c r="D17" s="16"/>
      <c r="E17" s="17" t="str">
        <f aca="false">IF(OR($C17="",$D17=""),"",$C17-$D17)</f>
        <v/>
      </c>
      <c r="F17" s="17" t="str">
        <f aca="false">IF(OR($B17="",$C17=""),"",$C17-$B17)</f>
        <v/>
      </c>
      <c r="G17" s="18" t="str">
        <f aca="false">IF(OR($C17="",$D17="",$D17=0),"",$C17/$D17)</f>
        <v/>
      </c>
      <c r="H17" s="18" t="str">
        <f aca="false">IF(OR($B17="",$C17="",$B17=0),"",$C17/$B17)</f>
        <v/>
      </c>
      <c r="I17" s="19" t="str">
        <f aca="false">IF(OR($C17="",$B$5=0),"",$C17/$B$5)</f>
        <v/>
      </c>
      <c r="J17" s="20" t="str">
        <f aca="false">IF($G17="","",IF($G17=0,"",$B$5/$G17))</f>
        <v/>
      </c>
      <c r="K17" s="17" t="str">
        <f aca="false">IF($J17="","",$B$5-$J17)</f>
        <v/>
      </c>
      <c r="L17" s="18" t="str">
        <f aca="false">IF(OR($C17="",$D17=""),"",IF($B$5-$D17=0,"",($B$5-$C17)/($B$5-$D17)))</f>
        <v/>
      </c>
    </row>
    <row r="18" customFormat="false" ht="15" hidden="false" customHeight="false" outlineLevel="0" collapsed="false">
      <c r="A18" s="15"/>
      <c r="B18" s="16"/>
      <c r="C18" s="16"/>
      <c r="D18" s="16"/>
      <c r="E18" s="17" t="str">
        <f aca="false">IF(OR($C18="",$D18=""),"",$C18-$D18)</f>
        <v/>
      </c>
      <c r="F18" s="17" t="str">
        <f aca="false">IF(OR($B18="",$C18=""),"",$C18-$B18)</f>
        <v/>
      </c>
      <c r="G18" s="18" t="str">
        <f aca="false">IF(OR($C18="",$D18="",$D18=0),"",$C18/$D18)</f>
        <v/>
      </c>
      <c r="H18" s="18" t="str">
        <f aca="false">IF(OR($B18="",$C18="",$B18=0),"",$C18/$B18)</f>
        <v/>
      </c>
      <c r="I18" s="19" t="str">
        <f aca="false">IF(OR($C18="",$B$5=0),"",$C18/$B$5)</f>
        <v/>
      </c>
      <c r="J18" s="20" t="str">
        <f aca="false">IF($G18="","",IF($G18=0,"",$B$5/$G18))</f>
        <v/>
      </c>
      <c r="K18" s="17" t="str">
        <f aca="false">IF($J18="","",$B$5-$J18)</f>
        <v/>
      </c>
      <c r="L18" s="18" t="str">
        <f aca="false">IF(OR($C18="",$D18=""),"",IF($B$5-$D18=0,"",($B$5-$C18)/($B$5-$D18)))</f>
        <v/>
      </c>
    </row>
    <row r="19" customFormat="false" ht="15" hidden="false" customHeight="false" outlineLevel="0" collapsed="false">
      <c r="A19" s="15"/>
      <c r="B19" s="16"/>
      <c r="C19" s="16"/>
      <c r="D19" s="16"/>
      <c r="E19" s="17" t="str">
        <f aca="false">IF(OR($C19="",$D19=""),"",$C19-$D19)</f>
        <v/>
      </c>
      <c r="F19" s="17" t="str">
        <f aca="false">IF(OR($B19="",$C19=""),"",$C19-$B19)</f>
        <v/>
      </c>
      <c r="G19" s="18" t="str">
        <f aca="false">IF(OR($C19="",$D19="",$D19=0),"",$C19/$D19)</f>
        <v/>
      </c>
      <c r="H19" s="18" t="str">
        <f aca="false">IF(OR($B19="",$C19="",$B19=0),"",$C19/$B19)</f>
        <v/>
      </c>
      <c r="I19" s="19" t="str">
        <f aca="false">IF(OR($C19="",$B$5=0),"",$C19/$B$5)</f>
        <v/>
      </c>
      <c r="J19" s="20" t="str">
        <f aca="false">IF($G19="","",IF($G19=0,"",$B$5/$G19))</f>
        <v/>
      </c>
      <c r="K19" s="17" t="str">
        <f aca="false">IF($J19="","",$B$5-$J19)</f>
        <v/>
      </c>
      <c r="L19" s="18" t="str">
        <f aca="false">IF(OR($C19="",$D19=""),"",IF($B$5-$D19=0,"",($B$5-$C19)/($B$5-$D19)))</f>
        <v/>
      </c>
    </row>
    <row r="20" customFormat="false" ht="15" hidden="false" customHeight="false" outlineLevel="0" collapsed="false">
      <c r="A20" s="15"/>
      <c r="B20" s="16"/>
      <c r="C20" s="16"/>
      <c r="D20" s="16"/>
      <c r="E20" s="17" t="str">
        <f aca="false">IF(OR($C20="",$D20=""),"",$C20-$D20)</f>
        <v/>
      </c>
      <c r="F20" s="17" t="str">
        <f aca="false">IF(OR($B20="",$C20=""),"",$C20-$B20)</f>
        <v/>
      </c>
      <c r="G20" s="18" t="str">
        <f aca="false">IF(OR($C20="",$D20="",$D20=0),"",$C20/$D20)</f>
        <v/>
      </c>
      <c r="H20" s="18" t="str">
        <f aca="false">IF(OR($B20="",$C20="",$B20=0),"",$C20/$B20)</f>
        <v/>
      </c>
      <c r="I20" s="19" t="str">
        <f aca="false">IF(OR($C20="",$B$5=0),"",$C20/$B$5)</f>
        <v/>
      </c>
      <c r="J20" s="20" t="str">
        <f aca="false">IF($G20="","",IF($G20=0,"",$B$5/$G20))</f>
        <v/>
      </c>
      <c r="K20" s="17" t="str">
        <f aca="false">IF($J20="","",$B$5-$J20)</f>
        <v/>
      </c>
      <c r="L20" s="18" t="str">
        <f aca="false">IF(OR($C20="",$D20=""),"",IF($B$5-$D20=0,"",($B$5-$C20)/($B$5-$D20)))</f>
        <v/>
      </c>
    </row>
    <row r="21" customFormat="false" ht="15" hidden="false" customHeight="false" outlineLevel="0" collapsed="false">
      <c r="A21" s="15"/>
      <c r="B21" s="16"/>
      <c r="C21" s="16"/>
      <c r="D21" s="16"/>
      <c r="E21" s="17" t="str">
        <f aca="false">IF(OR($C21="",$D21=""),"",$C21-$D21)</f>
        <v/>
      </c>
      <c r="F21" s="17" t="str">
        <f aca="false">IF(OR($B21="",$C21=""),"",$C21-$B21)</f>
        <v/>
      </c>
      <c r="G21" s="18" t="str">
        <f aca="false">IF(OR($C21="",$D21="",$D21=0),"",$C21/$D21)</f>
        <v/>
      </c>
      <c r="H21" s="18" t="str">
        <f aca="false">IF(OR($B21="",$C21="",$B21=0),"",$C21/$B21)</f>
        <v/>
      </c>
      <c r="I21" s="19" t="str">
        <f aca="false">IF(OR($C21="",$B$5=0),"",$C21/$B$5)</f>
        <v/>
      </c>
      <c r="J21" s="20" t="str">
        <f aca="false">IF($G21="","",IF($G21=0,"",$B$5/$G21))</f>
        <v/>
      </c>
      <c r="K21" s="17" t="str">
        <f aca="false">IF($J21="","",$B$5-$J21)</f>
        <v/>
      </c>
      <c r="L21" s="18" t="str">
        <f aca="false">IF(OR($C21="",$D21=""),"",IF($B$5-$D21=0,"",($B$5-$C21)/($B$5-$D21)))</f>
        <v/>
      </c>
    </row>
    <row r="22" customFormat="false" ht="15" hidden="false" customHeight="false" outlineLevel="0" collapsed="false">
      <c r="A22" s="15"/>
      <c r="B22" s="16"/>
      <c r="C22" s="16"/>
      <c r="D22" s="16"/>
      <c r="E22" s="17" t="str">
        <f aca="false">IF(OR($C22="",$D22=""),"",$C22-$D22)</f>
        <v/>
      </c>
      <c r="F22" s="17" t="str">
        <f aca="false">IF(OR($B22="",$C22=""),"",$C22-$B22)</f>
        <v/>
      </c>
      <c r="G22" s="18" t="str">
        <f aca="false">IF(OR($C22="",$D22="",$D22=0),"",$C22/$D22)</f>
        <v/>
      </c>
      <c r="H22" s="18" t="str">
        <f aca="false">IF(OR($B22="",$C22="",$B22=0),"",$C22/$B22)</f>
        <v/>
      </c>
      <c r="I22" s="19" t="str">
        <f aca="false">IF(OR($C22="",$B$5=0),"",$C22/$B$5)</f>
        <v/>
      </c>
      <c r="J22" s="20" t="str">
        <f aca="false">IF($G22="","",IF($G22=0,"",$B$5/$G22))</f>
        <v/>
      </c>
      <c r="K22" s="17" t="str">
        <f aca="false">IF($J22="","",$B$5-$J22)</f>
        <v/>
      </c>
      <c r="L22" s="18" t="str">
        <f aca="false">IF(OR($C22="",$D22=""),"",IF($B$5-$D22=0,"",($B$5-$C22)/($B$5-$D22)))</f>
        <v/>
      </c>
    </row>
    <row r="23" customFormat="false" ht="15" hidden="false" customHeight="false" outlineLevel="0" collapsed="false">
      <c r="A23" s="15"/>
      <c r="B23" s="16"/>
      <c r="C23" s="16"/>
      <c r="D23" s="16"/>
      <c r="E23" s="17" t="str">
        <f aca="false">IF(OR($C23="",$D23=""),"",$C23-$D23)</f>
        <v/>
      </c>
      <c r="F23" s="17" t="str">
        <f aca="false">IF(OR($B23="",$C23=""),"",$C23-$B23)</f>
        <v/>
      </c>
      <c r="G23" s="18" t="str">
        <f aca="false">IF(OR($C23="",$D23="",$D23=0),"",$C23/$D23)</f>
        <v/>
      </c>
      <c r="H23" s="18" t="str">
        <f aca="false">IF(OR($B23="",$C23="",$B23=0),"",$C23/$B23)</f>
        <v/>
      </c>
      <c r="I23" s="19" t="str">
        <f aca="false">IF(OR($C23="",$B$5=0),"",$C23/$B$5)</f>
        <v/>
      </c>
      <c r="J23" s="20" t="str">
        <f aca="false">IF($G23="","",IF($G23=0,"",$B$5/$G23))</f>
        <v/>
      </c>
      <c r="K23" s="17" t="str">
        <f aca="false">IF($J23="","",$B$5-$J23)</f>
        <v/>
      </c>
      <c r="L23" s="18" t="str">
        <f aca="false">IF(OR($C23="",$D23=""),"",IF($B$5-$D23=0,"",($B$5-$C23)/($B$5-$D23)))</f>
        <v/>
      </c>
    </row>
    <row r="24" customFormat="false" ht="15" hidden="false" customHeight="false" outlineLevel="0" collapsed="false">
      <c r="A24" s="15"/>
      <c r="B24" s="16"/>
      <c r="C24" s="16"/>
      <c r="D24" s="16"/>
      <c r="E24" s="17" t="str">
        <f aca="false">IF(OR($C24="",$D24=""),"",$C24-$D24)</f>
        <v/>
      </c>
      <c r="F24" s="17" t="str">
        <f aca="false">IF(OR($B24="",$C24=""),"",$C24-$B24)</f>
        <v/>
      </c>
      <c r="G24" s="18" t="str">
        <f aca="false">IF(OR($C24="",$D24="",$D24=0),"",$C24/$D24)</f>
        <v/>
      </c>
      <c r="H24" s="18" t="str">
        <f aca="false">IF(OR($B24="",$C24="",$B24=0),"",$C24/$B24)</f>
        <v/>
      </c>
      <c r="I24" s="19" t="str">
        <f aca="false">IF(OR($C24="",$B$5=0),"",$C24/$B$5)</f>
        <v/>
      </c>
      <c r="J24" s="20" t="str">
        <f aca="false">IF($G24="","",IF($G24=0,"",$B$5/$G24))</f>
        <v/>
      </c>
      <c r="K24" s="17" t="str">
        <f aca="false">IF($J24="","",$B$5-$J24)</f>
        <v/>
      </c>
      <c r="L24" s="18" t="str">
        <f aca="false">IF(OR($C24="",$D24=""),"",IF($B$5-$D24=0,"",($B$5-$C24)/($B$5-$D24)))</f>
        <v/>
      </c>
    </row>
    <row r="25" customFormat="false" ht="15" hidden="false" customHeight="false" outlineLevel="0" collapsed="false">
      <c r="A25" s="15"/>
      <c r="B25" s="16"/>
      <c r="C25" s="16"/>
      <c r="D25" s="16"/>
      <c r="E25" s="17" t="str">
        <f aca="false">IF(OR($C25="",$D25=""),"",$C25-$D25)</f>
        <v/>
      </c>
      <c r="F25" s="17" t="str">
        <f aca="false">IF(OR($B25="",$C25=""),"",$C25-$B25)</f>
        <v/>
      </c>
      <c r="G25" s="18" t="str">
        <f aca="false">IF(OR($C25="",$D25="",$D25=0),"",$C25/$D25)</f>
        <v/>
      </c>
      <c r="H25" s="18" t="str">
        <f aca="false">IF(OR($B25="",$C25="",$B25=0),"",$C25/$B25)</f>
        <v/>
      </c>
      <c r="I25" s="19" t="str">
        <f aca="false">IF(OR($C25="",$B$5=0),"",$C25/$B$5)</f>
        <v/>
      </c>
      <c r="J25" s="20" t="str">
        <f aca="false">IF($G25="","",IF($G25=0,"",$B$5/$G25))</f>
        <v/>
      </c>
      <c r="K25" s="17" t="str">
        <f aca="false">IF($J25="","",$B$5-$J25)</f>
        <v/>
      </c>
      <c r="L25" s="18" t="str">
        <f aca="false">IF(OR($C25="",$D25=""),"",IF($B$5-$D25=0,"",($B$5-$C25)/($B$5-$D25)))</f>
        <v/>
      </c>
    </row>
    <row r="26" customFormat="false" ht="15" hidden="false" customHeight="false" outlineLevel="0" collapsed="false">
      <c r="A26" s="15"/>
      <c r="B26" s="16"/>
      <c r="C26" s="16"/>
      <c r="D26" s="16"/>
      <c r="E26" s="17" t="str">
        <f aca="false">IF(OR($C26="",$D26=""),"",$C26-$D26)</f>
        <v/>
      </c>
      <c r="F26" s="17" t="str">
        <f aca="false">IF(OR($B26="",$C26=""),"",$C26-$B26)</f>
        <v/>
      </c>
      <c r="G26" s="18" t="str">
        <f aca="false">IF(OR($C26="",$D26="",$D26=0),"",$C26/$D26)</f>
        <v/>
      </c>
      <c r="H26" s="18" t="str">
        <f aca="false">IF(OR($B26="",$C26="",$B26=0),"",$C26/$B26)</f>
        <v/>
      </c>
      <c r="I26" s="19" t="str">
        <f aca="false">IF(OR($C26="",$B$5=0),"",$C26/$B$5)</f>
        <v/>
      </c>
      <c r="J26" s="20" t="str">
        <f aca="false">IF($G26="","",IF($G26=0,"",$B$5/$G26))</f>
        <v/>
      </c>
      <c r="K26" s="17" t="str">
        <f aca="false">IF($J26="","",$B$5-$J26)</f>
        <v/>
      </c>
      <c r="L26" s="18" t="str">
        <f aca="false">IF(OR($C26="",$D26=""),"",IF($B$5-$D26=0,"",($B$5-$C26)/($B$5-$D26)))</f>
        <v/>
      </c>
    </row>
    <row r="27" customFormat="false" ht="15" hidden="false" customHeight="false" outlineLevel="0" collapsed="false">
      <c r="A27" s="15"/>
      <c r="B27" s="16"/>
      <c r="C27" s="16"/>
      <c r="D27" s="16"/>
      <c r="E27" s="17" t="str">
        <f aca="false">IF(OR($C27="",$D27=""),"",$C27-$D27)</f>
        <v/>
      </c>
      <c r="F27" s="17" t="str">
        <f aca="false">IF(OR($B27="",$C27=""),"",$C27-$B27)</f>
        <v/>
      </c>
      <c r="G27" s="18" t="str">
        <f aca="false">IF(OR($C27="",$D27="",$D27=0),"",$C27/$D27)</f>
        <v/>
      </c>
      <c r="H27" s="18" t="str">
        <f aca="false">IF(OR($B27="",$C27="",$B27=0),"",$C27/$B27)</f>
        <v/>
      </c>
      <c r="I27" s="19" t="str">
        <f aca="false">IF(OR($C27="",$B$5=0),"",$C27/$B$5)</f>
        <v/>
      </c>
      <c r="J27" s="20" t="str">
        <f aca="false">IF($G27="","",IF($G27=0,"",$B$5/$G27))</f>
        <v/>
      </c>
      <c r="K27" s="17" t="str">
        <f aca="false">IF($J27="","",$B$5-$J27)</f>
        <v/>
      </c>
      <c r="L27" s="18" t="str">
        <f aca="false">IF(OR($C27="",$D27=""),"",IF($B$5-$D27=0,"",($B$5-$C27)/($B$5-$D27)))</f>
        <v/>
      </c>
    </row>
    <row r="28" customFormat="false" ht="15" hidden="false" customHeight="false" outlineLevel="0" collapsed="false">
      <c r="A28" s="15"/>
      <c r="B28" s="16"/>
      <c r="C28" s="16"/>
      <c r="D28" s="16"/>
      <c r="E28" s="17" t="str">
        <f aca="false">IF(OR($C28="",$D28=""),"",$C28-$D28)</f>
        <v/>
      </c>
      <c r="F28" s="17" t="str">
        <f aca="false">IF(OR($B28="",$C28=""),"",$C28-$B28)</f>
        <v/>
      </c>
      <c r="G28" s="18" t="str">
        <f aca="false">IF(OR($C28="",$D28="",$D28=0),"",$C28/$D28)</f>
        <v/>
      </c>
      <c r="H28" s="18" t="str">
        <f aca="false">IF(OR($B28="",$C28="",$B28=0),"",$C28/$B28)</f>
        <v/>
      </c>
      <c r="I28" s="19" t="str">
        <f aca="false">IF(OR($C28="",$B$5=0),"",$C28/$B$5)</f>
        <v/>
      </c>
      <c r="J28" s="20" t="str">
        <f aca="false">IF($G28="","",IF($G28=0,"",$B$5/$G28))</f>
        <v/>
      </c>
      <c r="K28" s="17" t="str">
        <f aca="false">IF($J28="","",$B$5-$J28)</f>
        <v/>
      </c>
      <c r="L28" s="18" t="str">
        <f aca="false">IF(OR($C28="",$D28=""),"",IF($B$5-$D28=0,"",($B$5-$C28)/($B$5-$D28)))</f>
        <v/>
      </c>
    </row>
    <row r="29" customFormat="false" ht="15" hidden="false" customHeight="false" outlineLevel="0" collapsed="false">
      <c r="A29" s="15"/>
      <c r="B29" s="16"/>
      <c r="C29" s="16"/>
      <c r="D29" s="16"/>
      <c r="E29" s="17" t="str">
        <f aca="false">IF(OR($C29="",$D29=""),"",$C29-$D29)</f>
        <v/>
      </c>
      <c r="F29" s="17" t="str">
        <f aca="false">IF(OR($B29="",$C29=""),"",$C29-$B29)</f>
        <v/>
      </c>
      <c r="G29" s="18" t="str">
        <f aca="false">IF(OR($C29="",$D29="",$D29=0),"",$C29/$D29)</f>
        <v/>
      </c>
      <c r="H29" s="18" t="str">
        <f aca="false">IF(OR($B29="",$C29="",$B29=0),"",$C29/$B29)</f>
        <v/>
      </c>
      <c r="I29" s="19" t="str">
        <f aca="false">IF(OR($C29="",$B$5=0),"",$C29/$B$5)</f>
        <v/>
      </c>
      <c r="J29" s="20" t="str">
        <f aca="false">IF($G29="","",IF($G29=0,"",$B$5/$G29))</f>
        <v/>
      </c>
      <c r="K29" s="17" t="str">
        <f aca="false">IF($J29="","",$B$5-$J29)</f>
        <v/>
      </c>
      <c r="L29" s="18" t="str">
        <f aca="false">IF(OR($C29="",$D29=""),"",IF($B$5-$D29=0,"",($B$5-$C29)/($B$5-$D29)))</f>
        <v/>
      </c>
    </row>
    <row r="30" customFormat="false" ht="15" hidden="false" customHeight="false" outlineLevel="0" collapsed="false">
      <c r="A30" s="15"/>
      <c r="B30" s="16"/>
      <c r="C30" s="16"/>
      <c r="D30" s="16"/>
      <c r="E30" s="17" t="str">
        <f aca="false">IF(OR($C30="",$D30=""),"",$C30-$D30)</f>
        <v/>
      </c>
      <c r="F30" s="17" t="str">
        <f aca="false">IF(OR($B30="",$C30=""),"",$C30-$B30)</f>
        <v/>
      </c>
      <c r="G30" s="18" t="str">
        <f aca="false">IF(OR($C30="",$D30="",$D30=0),"",$C30/$D30)</f>
        <v/>
      </c>
      <c r="H30" s="18" t="str">
        <f aca="false">IF(OR($B30="",$C30="",$B30=0),"",$C30/$B30)</f>
        <v/>
      </c>
      <c r="I30" s="19" t="str">
        <f aca="false">IF(OR($C30="",$B$5=0),"",$C30/$B$5)</f>
        <v/>
      </c>
      <c r="J30" s="20" t="str">
        <f aca="false">IF($G30="","",IF($G30=0,"",$B$5/$G30))</f>
        <v/>
      </c>
      <c r="K30" s="17" t="str">
        <f aca="false">IF($J30="","",$B$5-$J30)</f>
        <v/>
      </c>
      <c r="L30" s="18" t="str">
        <f aca="false">IF(OR($C30="",$D30=""),"",IF($B$5-$D30=0,"",($B$5-$C30)/($B$5-$D30)))</f>
        <v/>
      </c>
    </row>
    <row r="31" customFormat="false" ht="15" hidden="false" customHeight="false" outlineLevel="0" collapsed="false">
      <c r="A31" s="15"/>
      <c r="B31" s="16"/>
      <c r="C31" s="16"/>
      <c r="D31" s="16"/>
      <c r="E31" s="17" t="str">
        <f aca="false">IF(OR($C31="",$D31=""),"",$C31-$D31)</f>
        <v/>
      </c>
      <c r="F31" s="17" t="str">
        <f aca="false">IF(OR($B31="",$C31=""),"",$C31-$B31)</f>
        <v/>
      </c>
      <c r="G31" s="18" t="str">
        <f aca="false">IF(OR($C31="",$D31="",$D31=0),"",$C31/$D31)</f>
        <v/>
      </c>
      <c r="H31" s="18" t="str">
        <f aca="false">IF(OR($B31="",$C31="",$B31=0),"",$C31/$B31)</f>
        <v/>
      </c>
      <c r="I31" s="19" t="str">
        <f aca="false">IF(OR($C31="",$B$5=0),"",$C31/$B$5)</f>
        <v/>
      </c>
      <c r="J31" s="20" t="str">
        <f aca="false">IF($G31="","",IF($G31=0,"",$B$5/$G31))</f>
        <v/>
      </c>
      <c r="K31" s="17" t="str">
        <f aca="false">IF($J31="","",$B$5-$J31)</f>
        <v/>
      </c>
      <c r="L31" s="18" t="str">
        <f aca="false">IF(OR($C31="",$D31=""),"",IF($B$5-$D31=0,"",($B$5-$C31)/($B$5-$D31)))</f>
        <v/>
      </c>
    </row>
    <row r="32" customFormat="false" ht="15" hidden="false" customHeight="false" outlineLevel="0" collapsed="false">
      <c r="A32" s="15"/>
      <c r="B32" s="16"/>
      <c r="C32" s="16"/>
      <c r="D32" s="16"/>
      <c r="E32" s="17" t="str">
        <f aca="false">IF(OR($C32="",$D32=""),"",$C32-$D32)</f>
        <v/>
      </c>
      <c r="F32" s="17" t="str">
        <f aca="false">IF(OR($B32="",$C32=""),"",$C32-$B32)</f>
        <v/>
      </c>
      <c r="G32" s="18" t="str">
        <f aca="false">IF(OR($C32="",$D32="",$D32=0),"",$C32/$D32)</f>
        <v/>
      </c>
      <c r="H32" s="18" t="str">
        <f aca="false">IF(OR($B32="",$C32="",$B32=0),"",$C32/$B32)</f>
        <v/>
      </c>
      <c r="I32" s="19" t="str">
        <f aca="false">IF(OR($C32="",$B$5=0),"",$C32/$B$5)</f>
        <v/>
      </c>
      <c r="J32" s="20" t="str">
        <f aca="false">IF($G32="","",IF($G32=0,"",$B$5/$G32))</f>
        <v/>
      </c>
      <c r="K32" s="17" t="str">
        <f aca="false">IF($J32="","",$B$5-$J32)</f>
        <v/>
      </c>
      <c r="L32" s="18" t="str">
        <f aca="false">IF(OR($C32="",$D32=""),"",IF($B$5-$D32=0,"",($B$5-$C32)/($B$5-$D32)))</f>
        <v/>
      </c>
    </row>
    <row r="34" customFormat="false" ht="15" hidden="false" customHeight="false" outlineLevel="0" collapsed="false">
      <c r="A34" s="5" t="s">
        <v>40</v>
      </c>
    </row>
    <row r="35" customFormat="false" ht="15" hidden="false" customHeight="false" outlineLevel="0" collapsed="false">
      <c r="A35" s="5" t="s">
        <v>41</v>
      </c>
    </row>
    <row r="36" customFormat="false" ht="15" hidden="false" customHeight="false" outlineLevel="0" collapsed="false">
      <c r="A36" s="21" t="s">
        <v>42</v>
      </c>
    </row>
  </sheetData>
  <conditionalFormatting sqref="G9:H32">
    <cfRule type="cellIs" priority="2" operator="greaterThanOrEqual" aboveAverage="0" equalAverage="0" bottom="0" percent="0" rank="0" text="" dxfId="0">
      <formula>0.98</formula>
    </cfRule>
    <cfRule type="cellIs" priority="3" operator="between" aboveAverage="0" equalAverage="0" bottom="0" percent="0" rank="0" text="" dxfId="1">
      <formula>0.95</formula>
      <formula>0.9799</formula>
    </cfRule>
    <cfRule type="cellIs" priority="4" operator="lessThan" aboveAverage="0" equalAverage="0" bottom="0" percent="0" rank="0" text="" dxfId="2">
      <formula>0.95</formula>
    </cfRule>
  </conditionalFormatting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2026-08-26T02:13:08Z</dcterms:created>
  <dc:creator>openpyxl</dc:creator>
  <dc:description/>
  <dc:language>en-US</dc:language>
  <cp:lastModifiedBy/>
  <dcterms:modified xsi:type="dcterms:W3CDTF">2026-08-26T02:13:09Z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